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APRILIE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<sst xmlns="http://schemas.openxmlformats.org/spreadsheetml/2006/main" count="81" uniqueCount="63">
  <si>
    <t>Denumire 
furnizor</t>
  </si>
  <si>
    <t>Casa de Asigurări de Sănătate Botoşani</t>
  </si>
  <si>
    <t>Spitalul Judetean Botosani</t>
  </si>
  <si>
    <t>S.C. RK-MED SRL</t>
  </si>
  <si>
    <t>TOTAL RECA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</si>
  <si>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</si>
  <si>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</si>
  <si>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</si>
  <si>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</si>
  <si>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</si>
  <si>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</si>
  <si>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</si>
  <si>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</si>
  <si>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</si>
  <si>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</si>
  <si>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</si>
  <si>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</si>
  <si>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</si>
  <si>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</si>
  <si>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</si>
  <si>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</si>
  <si>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</si>
  <si>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</si>
  <si>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</si>
  <si>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</si>
  <si>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</si>
  <si>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</si>
  <si>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</si>
  <si>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</si>
  <si>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</si>
  <si>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</si>
  <si>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</si>
  <si>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</si>
  <si>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</si>
  <si>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</si>
  <si>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</si>
  <si>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</si>
  <si>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>Centralizator credite de angajament - 2018</t>
  </si>
  <si>
    <t xml:space="preserve">         Veronica Andronachi</t>
  </si>
  <si>
    <t>TOTAL
TRIM I 2018</t>
  </si>
  <si>
    <t>Director Directia Economica</t>
  </si>
  <si>
    <t>Iuri Prisecariu</t>
  </si>
  <si>
    <t>Aprilie</t>
  </si>
  <si>
    <t>IATROPOLIS</t>
  </si>
  <si>
    <t xml:space="preserve">MAI </t>
  </si>
  <si>
    <t>IUNIE</t>
  </si>
  <si>
    <t>TRIM II</t>
  </si>
  <si>
    <t>IULIE</t>
  </si>
  <si>
    <t>AUG</t>
  </si>
  <si>
    <t>SEP</t>
  </si>
  <si>
    <t>OCT</t>
  </si>
  <si>
    <t>NOIE</t>
  </si>
  <si>
    <t>DEC</t>
  </si>
  <si>
    <t>TOTAL AN</t>
  </si>
  <si>
    <t>CARMEN NICOLAU</t>
  </si>
  <si>
    <t>VERONICA ANDRONACHI</t>
  </si>
  <si>
    <t>INTOCMIT</t>
  </si>
  <si>
    <t>Nr/data
contract/act adit</t>
  </si>
  <si>
    <t>19485/08.08.2018</t>
  </si>
  <si>
    <t>19486/08.08.2018</t>
  </si>
  <si>
    <t>19487/08.08.2018</t>
  </si>
  <si>
    <t>19488/08.08.2018</t>
  </si>
  <si>
    <t>19489/08.08.2018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</si>
</sst>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29"/>
  <sheetViews>
    <sheetView tabSelected="1" zoomScalePageLayoutView="0" workbookViewId="0" topLeftCell="A3">
      <selection activeCell="B23" sqref="B23"/>
    </sheetView>
  </sheetViews>
  <sheetFormatPr defaultColWidth="9.140625" defaultRowHeight="12.75"/>
  <cols>
    <col min="1" max="1" width="24.00390625" style="0" customWidth="1"/>
    <col min="2" max="2" width="18.710937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1.57421875" style="0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0.140625" style="0" customWidth="1"/>
    <col min="21" max="21" width="12.140625" style="0" customWidth="1"/>
    <col min="22" max="22" width="10.57421875" style="0" customWidth="1"/>
    <col min="23" max="23" width="11.140625" style="0" customWidth="1"/>
    <col min="24" max="24" width="10.7109375" style="0" customWidth="1"/>
    <col min="25" max="25" width="10.8515625" style="0" customWidth="1"/>
    <col min="26" max="26" width="10.00390625" style="0" customWidth="1"/>
    <col min="27" max="28" width="10.421875" style="0" customWidth="1"/>
    <col min="29" max="29" width="11.140625" style="0" customWidth="1"/>
    <col min="30" max="30" width="11.00390625" style="0" customWidth="1"/>
    <col min="31" max="32" width="10.57421875" style="0" customWidth="1"/>
  </cols>
  <sheetData>
    <row r="5" spans="1:26" ht="12.75">
      <c r="A5" s="2" t="s">
        <v>1</v>
      </c>
      <c r="B5" s="9"/>
      <c r="C5" s="9"/>
      <c r="D5" s="9" t="s">
        <v>5</v>
      </c>
      <c r="E5" s="9"/>
      <c r="F5" s="9"/>
      <c r="G5" s="30"/>
      <c r="H5" s="16"/>
      <c r="I5" s="9"/>
      <c r="J5" s="10"/>
      <c r="K5" s="9"/>
      <c r="L5" s="16"/>
      <c r="M5" s="10"/>
      <c r="N5" s="10"/>
      <c r="O5" s="10"/>
      <c r="P5" s="10"/>
      <c r="Q5" s="30" t="s">
        <v>6</v>
      </c>
      <c r="R5" s="10"/>
      <c r="S5" s="10"/>
      <c r="T5" s="10"/>
      <c r="U5" s="30" t="s">
        <v>6</v>
      </c>
      <c r="Z5" s="30" t="s">
        <v>6</v>
      </c>
    </row>
    <row r="6" spans="1:39" ht="12.75">
      <c r="A6" s="32" t="s">
        <v>28</v>
      </c>
      <c r="B6" s="9"/>
      <c r="C6" s="32"/>
      <c r="D6" s="10"/>
      <c r="E6" s="9"/>
      <c r="F6" s="10"/>
      <c r="G6" s="30"/>
      <c r="H6" s="9"/>
      <c r="I6" s="9"/>
      <c r="J6" s="9"/>
      <c r="K6" s="9"/>
      <c r="L6" s="10"/>
      <c r="M6" s="30"/>
      <c r="N6" s="10"/>
      <c r="O6" s="10"/>
      <c r="P6" s="10"/>
      <c r="Q6" s="30"/>
      <c r="R6" s="10"/>
      <c r="S6" s="10"/>
      <c r="T6" s="32" t="s">
        <v>31</v>
      </c>
      <c r="U6" s="10"/>
      <c r="V6" s="9"/>
      <c r="W6" s="10"/>
      <c r="X6" s="9"/>
      <c r="Y6" s="10"/>
      <c r="Z6" s="30" t="s">
        <v>40</v>
      </c>
      <c r="AA6" s="9"/>
      <c r="AB6" s="9"/>
      <c r="AC6" s="9"/>
      <c r="AD6" s="9"/>
      <c r="AE6" s="10"/>
      <c r="AF6" s="30"/>
      <c r="AG6" s="10"/>
      <c r="AH6" s="10"/>
      <c r="AI6" s="10"/>
      <c r="AJ6" s="30"/>
      <c r="AK6" s="10"/>
      <c r="AL6" s="10"/>
      <c r="AM6" s="10"/>
    </row>
    <row r="7" spans="1:25" ht="14.25">
      <c r="A7" s="3"/>
      <c r="B7" s="11"/>
      <c r="C7" s="32" t="s">
        <v>32</v>
      </c>
      <c r="D7" s="9"/>
      <c r="E7" s="11"/>
      <c r="F7" s="32" t="s">
        <v>38</v>
      </c>
      <c r="G7" s="30"/>
      <c r="H7" s="32"/>
      <c r="I7" s="30"/>
      <c r="J7" s="32" t="s">
        <v>30</v>
      </c>
      <c r="K7" s="30"/>
      <c r="L7" s="32" t="s">
        <v>30</v>
      </c>
      <c r="M7" s="30"/>
      <c r="N7" s="32" t="s">
        <v>30</v>
      </c>
      <c r="O7" s="30"/>
      <c r="P7" s="32" t="s">
        <v>30</v>
      </c>
      <c r="Q7" s="30"/>
      <c r="R7" s="32" t="s">
        <v>30</v>
      </c>
      <c r="S7" s="30"/>
      <c r="T7" s="30"/>
      <c r="U7" s="40" t="s">
        <v>54</v>
      </c>
      <c r="Y7" t="s">
        <v>55</v>
      </c>
    </row>
    <row r="8" spans="1:21" ht="14.25">
      <c r="A8" s="40" t="s">
        <v>29</v>
      </c>
      <c r="B8" s="3"/>
      <c r="C8" s="3"/>
      <c r="D8" s="9"/>
      <c r="E8" s="9"/>
      <c r="F8" s="9"/>
      <c r="G8" s="32"/>
      <c r="H8" s="30"/>
      <c r="I8" s="32" t="s">
        <v>30</v>
      </c>
      <c r="J8" s="30"/>
      <c r="K8" s="32" t="s">
        <v>30</v>
      </c>
      <c r="L8" s="30"/>
      <c r="M8" s="32" t="s">
        <v>30</v>
      </c>
      <c r="N8" s="30"/>
      <c r="O8" s="32" t="s">
        <v>30</v>
      </c>
      <c r="P8" s="30"/>
      <c r="Q8" s="32" t="s">
        <v>30</v>
      </c>
      <c r="R8" s="30"/>
      <c r="S8" s="32" t="s">
        <v>30</v>
      </c>
      <c r="T8" s="32"/>
      <c r="U8" s="30"/>
    </row>
    <row r="9" spans="1:21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30" t="s">
        <v>11</v>
      </c>
      <c r="N9" s="10"/>
      <c r="O9" s="10"/>
      <c r="P9" s="10"/>
      <c r="Q9" s="10"/>
      <c r="R9" s="10"/>
      <c r="S9" s="10"/>
      <c r="T9" s="10"/>
      <c r="U9" s="10"/>
    </row>
    <row r="10" spans="1:21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5">
      <c r="A13" s="44" t="s">
        <v>37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5">
      <c r="A14" s="45" t="s">
        <v>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4"/>
      <c r="N14" s="34"/>
      <c r="O14" s="34"/>
      <c r="P14" s="34"/>
      <c r="Q14" s="33"/>
      <c r="R14" s="33"/>
      <c r="S14" s="33"/>
      <c r="T14" s="33"/>
      <c r="U14" s="33"/>
    </row>
    <row r="15" spans="1:21" ht="15">
      <c r="A15" s="35"/>
      <c r="B15" s="35" t="s">
        <v>26</v>
      </c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0"/>
      <c r="R15" s="10"/>
      <c r="S15" s="10"/>
      <c r="T15" s="10"/>
      <c r="U15" s="10"/>
    </row>
    <row r="16" spans="1:21" ht="15.75">
      <c r="A16" s="2"/>
      <c r="B16" s="5"/>
      <c r="C16" s="5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3"/>
      <c r="B17" s="13"/>
      <c r="C17" s="13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32" ht="45">
      <c r="A18" s="24" t="s">
        <v>0</v>
      </c>
      <c r="B18" s="24" t="s">
        <v>57</v>
      </c>
      <c r="C18" s="24"/>
      <c r="D18" s="25" t="s">
        <v>33</v>
      </c>
      <c r="E18" s="25" t="s">
        <v>34</v>
      </c>
      <c r="F18" s="25" t="s">
        <v>35</v>
      </c>
      <c r="G18" s="25" t="s">
        <v>39</v>
      </c>
      <c r="H18" s="25" t="s">
        <v>13</v>
      </c>
      <c r="I18" s="25" t="s">
        <v>14</v>
      </c>
      <c r="J18" s="25" t="s">
        <v>15</v>
      </c>
      <c r="K18" s="25" t="s">
        <v>12</v>
      </c>
      <c r="L18" s="25" t="s">
        <v>16</v>
      </c>
      <c r="M18" s="26" t="s">
        <v>17</v>
      </c>
      <c r="N18" s="26" t="s">
        <v>18</v>
      </c>
      <c r="O18" s="38" t="s">
        <v>19</v>
      </c>
      <c r="P18" s="26" t="s">
        <v>20</v>
      </c>
      <c r="Q18" s="26" t="s">
        <v>21</v>
      </c>
      <c r="R18" s="26" t="s">
        <v>22</v>
      </c>
      <c r="S18" s="38" t="s">
        <v>23</v>
      </c>
      <c r="T18" s="38" t="s">
        <v>42</v>
      </c>
      <c r="U18" s="41" t="s">
        <v>44</v>
      </c>
      <c r="V18" s="42" t="s">
        <v>45</v>
      </c>
      <c r="W18" s="42" t="s">
        <v>46</v>
      </c>
      <c r="X18" s="42" t="s">
        <v>47</v>
      </c>
      <c r="Y18" s="42" t="s">
        <v>48</v>
      </c>
      <c r="Z18" s="42" t="s">
        <v>49</v>
      </c>
      <c r="AA18" s="42" t="s">
        <v>19</v>
      </c>
      <c r="AB18" s="42" t="s">
        <v>50</v>
      </c>
      <c r="AC18" s="42" t="s">
        <v>51</v>
      </c>
      <c r="AD18" s="42" t="s">
        <v>52</v>
      </c>
      <c r="AE18" s="42" t="s">
        <v>23</v>
      </c>
      <c r="AF18" s="42" t="s">
        <v>53</v>
      </c>
    </row>
    <row r="19" spans="1:32" ht="35.25" customHeight="1">
      <c r="A19" s="17" t="s">
        <v>2</v>
      </c>
      <c r="B19" s="18" t="s">
        <v>58</v>
      </c>
      <c r="C19" s="31"/>
      <c r="D19" s="19">
        <v>25336</v>
      </c>
      <c r="E19" s="19">
        <v>25331.5</v>
      </c>
      <c r="F19" s="19">
        <v>25485.26</v>
      </c>
      <c r="G19" s="20">
        <v>76144.5</v>
      </c>
      <c r="H19" s="19">
        <v>23502</v>
      </c>
      <c r="I19" s="19">
        <v>23495.5</v>
      </c>
      <c r="J19" s="19">
        <f>23500.99+131.93</f>
        <v>23632.920000000002</v>
      </c>
      <c r="K19" s="20">
        <v>70627</v>
      </c>
      <c r="L19" s="20">
        <v>23488</v>
      </c>
      <c r="M19" s="27">
        <v>22463.5</v>
      </c>
      <c r="N19" s="27">
        <v>22455.5</v>
      </c>
      <c r="O19" s="27">
        <f>L19+M19+N19</f>
        <v>68407</v>
      </c>
      <c r="P19" s="27">
        <v>31465.5</v>
      </c>
      <c r="Q19" s="27">
        <v>32089.65</v>
      </c>
      <c r="R19" s="27">
        <v>25772.85</v>
      </c>
      <c r="S19" s="27">
        <f>P19+Q19+R19</f>
        <v>89328</v>
      </c>
      <c r="T19" s="27">
        <v>26072.5</v>
      </c>
      <c r="U19" s="27">
        <v>20170</v>
      </c>
      <c r="V19" s="27">
        <v>20150</v>
      </c>
      <c r="W19" s="43">
        <f>T19+U19+V19</f>
        <v>66392.5</v>
      </c>
      <c r="X19" s="43">
        <v>20433</v>
      </c>
      <c r="Y19" s="43">
        <v>20409.79</v>
      </c>
      <c r="Z19" s="43">
        <v>20392.18</v>
      </c>
      <c r="AA19" s="43">
        <f>X19+Y19+Z19</f>
        <v>61234.97</v>
      </c>
      <c r="AB19" s="43">
        <v>15428.64</v>
      </c>
      <c r="AC19" s="43">
        <v>15428.64</v>
      </c>
      <c r="AD19" s="43">
        <v>15428.61</v>
      </c>
      <c r="AE19" s="43">
        <f>AB19+AC19+AD19</f>
        <v>46285.89</v>
      </c>
      <c r="AF19" s="43">
        <f>G19+W19+AA19+AE19</f>
        <v>250057.86</v>
      </c>
    </row>
    <row r="20" spans="1:32" ht="30" customHeight="1">
      <c r="A20" s="21" t="s">
        <v>9</v>
      </c>
      <c r="B20" s="18" t="s">
        <v>59</v>
      </c>
      <c r="C20" s="31"/>
      <c r="D20" s="20">
        <v>23292</v>
      </c>
      <c r="E20" s="20">
        <v>23296.5</v>
      </c>
      <c r="F20" s="20">
        <v>23439.93</v>
      </c>
      <c r="G20" s="20">
        <v>70025.5</v>
      </c>
      <c r="H20" s="20">
        <v>21869.5</v>
      </c>
      <c r="I20" s="20">
        <v>21853</v>
      </c>
      <c r="J20" s="20">
        <f>21869.14+121.46</f>
        <v>21990.6</v>
      </c>
      <c r="K20" s="20">
        <v>65712.5</v>
      </c>
      <c r="L20" s="20">
        <v>21851</v>
      </c>
      <c r="M20" s="27">
        <v>20468.5</v>
      </c>
      <c r="N20" s="27">
        <v>22647</v>
      </c>
      <c r="O20" s="27">
        <f>L20+M20+N20</f>
        <v>64966.5</v>
      </c>
      <c r="P20" s="27">
        <v>28154</v>
      </c>
      <c r="Q20" s="27">
        <v>30760.14</v>
      </c>
      <c r="R20" s="27">
        <v>24593.58</v>
      </c>
      <c r="S20" s="27">
        <f>P20+Q20+R20</f>
        <v>83507.72</v>
      </c>
      <c r="T20" s="27">
        <v>23963</v>
      </c>
      <c r="U20" s="27">
        <v>20590</v>
      </c>
      <c r="V20" s="27">
        <v>20373.5</v>
      </c>
      <c r="W20" s="43">
        <f>T20+U20+V20</f>
        <v>64926.5</v>
      </c>
      <c r="X20" s="43">
        <v>21031.5</v>
      </c>
      <c r="Y20" s="43">
        <v>20811.91</v>
      </c>
      <c r="Z20" s="43">
        <v>20800.83</v>
      </c>
      <c r="AA20" s="43">
        <f>X20+Y20+Z20</f>
        <v>62644.240000000005</v>
      </c>
      <c r="AB20" s="43">
        <v>15737.82</v>
      </c>
      <c r="AC20" s="43">
        <v>15737.82</v>
      </c>
      <c r="AD20" s="43">
        <v>15737.82</v>
      </c>
      <c r="AE20" s="43">
        <f>AB20+AC20+AD20</f>
        <v>47213.46</v>
      </c>
      <c r="AF20" s="43">
        <f>G20+W20+AA20+AE20</f>
        <v>244809.69999999998</v>
      </c>
    </row>
    <row r="21" spans="1:32" ht="29.25" customHeight="1">
      <c r="A21" s="21" t="s">
        <v>10</v>
      </c>
      <c r="B21" s="18" t="s">
        <v>60</v>
      </c>
      <c r="C21" s="31"/>
      <c r="D21" s="20">
        <v>6762</v>
      </c>
      <c r="E21" s="20">
        <v>6592.5</v>
      </c>
      <c r="F21" s="20">
        <v>6781.4</v>
      </c>
      <c r="G21" s="20">
        <v>20128</v>
      </c>
      <c r="H21" s="20">
        <v>6390</v>
      </c>
      <c r="I21" s="20">
        <v>6322</v>
      </c>
      <c r="J21" s="20">
        <v>6445</v>
      </c>
      <c r="K21" s="20">
        <v>18657</v>
      </c>
      <c r="L21" s="20">
        <v>6393</v>
      </c>
      <c r="M21" s="27">
        <v>5889.5</v>
      </c>
      <c r="N21" s="27">
        <v>6384.5</v>
      </c>
      <c r="O21" s="27">
        <f>L21+M21+N21</f>
        <v>18667</v>
      </c>
      <c r="P21" s="27">
        <v>8514.5</v>
      </c>
      <c r="Q21" s="27">
        <v>9539.57</v>
      </c>
      <c r="R21" s="27">
        <v>6956</v>
      </c>
      <c r="S21" s="27">
        <f>P21+Q21+R21</f>
        <v>25010.07</v>
      </c>
      <c r="T21" s="27">
        <v>6769.5</v>
      </c>
      <c r="U21" s="27">
        <v>4156</v>
      </c>
      <c r="V21" s="27">
        <v>3970</v>
      </c>
      <c r="W21" s="43">
        <f>T21+U21+V21</f>
        <v>14895.5</v>
      </c>
      <c r="X21" s="43">
        <v>4170</v>
      </c>
      <c r="Y21" s="43">
        <v>4069.19</v>
      </c>
      <c r="Z21" s="43">
        <v>4058.69</v>
      </c>
      <c r="AA21" s="43">
        <f>X21+Y21+Z21</f>
        <v>12297.880000000001</v>
      </c>
      <c r="AB21" s="43">
        <v>3070.79</v>
      </c>
      <c r="AC21" s="43">
        <v>3070.79</v>
      </c>
      <c r="AD21" s="43">
        <v>3070.79</v>
      </c>
      <c r="AE21" s="43">
        <f>AB21+AC21+AD21</f>
        <v>9212.369999999999</v>
      </c>
      <c r="AF21" s="43">
        <f>G21+W21+AA21+AE21</f>
        <v>56533.75</v>
      </c>
    </row>
    <row r="22" spans="1:32" ht="21.75" customHeight="1">
      <c r="A22" s="21" t="s">
        <v>3</v>
      </c>
      <c r="B22" s="18" t="s">
        <v>61</v>
      </c>
      <c r="C22" s="31"/>
      <c r="D22" s="20">
        <v>17220</v>
      </c>
      <c r="E22" s="20">
        <v>17220</v>
      </c>
      <c r="F22" s="20">
        <v>17242.91</v>
      </c>
      <c r="G22" s="20">
        <v>50076</v>
      </c>
      <c r="H22" s="20">
        <v>11836</v>
      </c>
      <c r="I22" s="20">
        <v>11832</v>
      </c>
      <c r="J22" s="20">
        <f>11850.87+66.61</f>
        <v>11917.480000000001</v>
      </c>
      <c r="K22" s="20">
        <v>35568</v>
      </c>
      <c r="L22" s="20">
        <v>11830</v>
      </c>
      <c r="M22" s="27">
        <v>14248</v>
      </c>
      <c r="N22" s="27">
        <v>14286</v>
      </c>
      <c r="O22" s="27">
        <f>L22+M22+N22</f>
        <v>40364</v>
      </c>
      <c r="P22" s="27">
        <v>20155.5</v>
      </c>
      <c r="Q22" s="27">
        <v>22440.66</v>
      </c>
      <c r="R22" s="27">
        <v>15675.05</v>
      </c>
      <c r="S22" s="27">
        <f>P22+Q22+R22</f>
        <v>58271.21000000001</v>
      </c>
      <c r="T22" s="27">
        <v>17216</v>
      </c>
      <c r="U22" s="27">
        <v>14524</v>
      </c>
      <c r="V22" s="27">
        <v>13302</v>
      </c>
      <c r="W22" s="43">
        <f>T22+U22+V22</f>
        <v>45042</v>
      </c>
      <c r="X22" s="43">
        <v>15884</v>
      </c>
      <c r="Y22" s="43">
        <v>14679.17</v>
      </c>
      <c r="Z22" s="43">
        <v>14664.83</v>
      </c>
      <c r="AA22" s="43">
        <f>X22+Y22+Z22</f>
        <v>45228</v>
      </c>
      <c r="AB22" s="43">
        <v>11095.35</v>
      </c>
      <c r="AC22" s="43">
        <v>11095.35</v>
      </c>
      <c r="AD22" s="43">
        <v>11095.35</v>
      </c>
      <c r="AE22" s="43">
        <f>AB22+AC22+AD22</f>
        <v>33286.05</v>
      </c>
      <c r="AF22" s="43">
        <f>G22+W22+AA22+AE22</f>
        <v>173632.05</v>
      </c>
    </row>
    <row r="23" spans="1:32" ht="21.75" customHeight="1">
      <c r="A23" s="21" t="s">
        <v>43</v>
      </c>
      <c r="B23" s="18" t="s">
        <v>62</v>
      </c>
      <c r="C23" s="31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>
        <v>11177</v>
      </c>
      <c r="V23" s="27">
        <v>11183</v>
      </c>
      <c r="W23" s="43">
        <f>T23+U23+V23</f>
        <v>22360</v>
      </c>
      <c r="X23" s="43">
        <v>11319</v>
      </c>
      <c r="Y23" s="43">
        <v>11317.92</v>
      </c>
      <c r="Z23" s="43">
        <v>11306.46</v>
      </c>
      <c r="AA23" s="43">
        <f>X23+Y23+Z23</f>
        <v>33943.38</v>
      </c>
      <c r="AB23" s="43">
        <v>8554.42</v>
      </c>
      <c r="AC23" s="43">
        <v>8554.42</v>
      </c>
      <c r="AD23" s="43">
        <v>8554.42</v>
      </c>
      <c r="AE23" s="43">
        <f>AB23+AC23+AD23</f>
        <v>25663.260000000002</v>
      </c>
      <c r="AF23" s="43">
        <f>G23+W23+AA23+AE23</f>
        <v>81966.64</v>
      </c>
    </row>
    <row r="24" spans="1:32" ht="15">
      <c r="A24" s="22" t="s">
        <v>4</v>
      </c>
      <c r="B24" s="22"/>
      <c r="C24" s="22"/>
      <c r="D24" s="23">
        <f aca="true" t="shared" si="0" ref="D24:L24">SUM(D19:D22)</f>
        <v>72610</v>
      </c>
      <c r="E24" s="23">
        <f t="shared" si="0"/>
        <v>72440.5</v>
      </c>
      <c r="F24" s="23">
        <f t="shared" si="0"/>
        <v>72949.5</v>
      </c>
      <c r="G24" s="23">
        <f t="shared" si="0"/>
        <v>216374</v>
      </c>
      <c r="H24" s="23">
        <f t="shared" si="0"/>
        <v>63597.5</v>
      </c>
      <c r="I24" s="23">
        <f t="shared" si="0"/>
        <v>63502.5</v>
      </c>
      <c r="J24" s="23">
        <f t="shared" si="0"/>
        <v>63986.00000000001</v>
      </c>
      <c r="K24" s="23">
        <f t="shared" si="0"/>
        <v>190564.5</v>
      </c>
      <c r="L24" s="23">
        <f t="shared" si="0"/>
        <v>63562</v>
      </c>
      <c r="M24" s="28">
        <f aca="true" t="shared" si="1" ref="M24:T24">SUM(M19:M22)</f>
        <v>63069.5</v>
      </c>
      <c r="N24" s="28">
        <f t="shared" si="1"/>
        <v>65773</v>
      </c>
      <c r="O24" s="28">
        <f t="shared" si="1"/>
        <v>192404.5</v>
      </c>
      <c r="P24" s="28">
        <f t="shared" si="1"/>
        <v>88289.5</v>
      </c>
      <c r="Q24" s="28">
        <f t="shared" si="1"/>
        <v>94830.02</v>
      </c>
      <c r="R24" s="28">
        <f t="shared" si="1"/>
        <v>72997.48</v>
      </c>
      <c r="S24" s="28">
        <f t="shared" si="1"/>
        <v>256117</v>
      </c>
      <c r="T24" s="28">
        <f t="shared" si="1"/>
        <v>74021</v>
      </c>
      <c r="U24" s="28">
        <f aca="true" t="shared" si="2" ref="U24:AA24">SUM(U19:U23)</f>
        <v>70617</v>
      </c>
      <c r="V24" s="43">
        <f t="shared" si="2"/>
        <v>68978.5</v>
      </c>
      <c r="W24" s="43">
        <f t="shared" si="2"/>
        <v>213616.5</v>
      </c>
      <c r="X24" s="43">
        <f t="shared" si="2"/>
        <v>72837.5</v>
      </c>
      <c r="Y24" s="43">
        <f t="shared" si="2"/>
        <v>71287.98</v>
      </c>
      <c r="Z24" s="43">
        <f t="shared" si="2"/>
        <v>71222.99</v>
      </c>
      <c r="AA24" s="43">
        <f t="shared" si="2"/>
        <v>215348.47</v>
      </c>
      <c r="AB24" s="43">
        <f>SUM(AB19:AB23)</f>
        <v>53887.02</v>
      </c>
      <c r="AC24" s="43">
        <f>SUM(AC19:AC23)</f>
        <v>53887.02</v>
      </c>
      <c r="AD24" s="43">
        <f>SUM(AD19:AD23)</f>
        <v>53886.99</v>
      </c>
      <c r="AE24" s="43">
        <f>SUM(AE19:AE23)</f>
        <v>161661.03000000003</v>
      </c>
      <c r="AF24" s="43">
        <f>SUM(AF19:AF23)</f>
        <v>806999.9999999999</v>
      </c>
    </row>
    <row r="25" spans="1:21" ht="15">
      <c r="A25" s="10"/>
      <c r="B25" s="6"/>
      <c r="C25" s="6"/>
      <c r="D25" s="7"/>
      <c r="E25" s="8"/>
      <c r="F25" s="8"/>
      <c r="G25" s="8"/>
      <c r="H25" s="8"/>
      <c r="I25" s="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0"/>
      <c r="B26" s="10"/>
      <c r="C26" s="10"/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0"/>
      <c r="B27" s="10"/>
      <c r="C27" s="10"/>
      <c r="D27" s="12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6" ht="12.75">
      <c r="A28" s="14" t="s">
        <v>7</v>
      </c>
      <c r="B28" s="10"/>
      <c r="C28" s="14"/>
      <c r="D28" s="14"/>
      <c r="E28" s="14"/>
      <c r="F28" s="39" t="s">
        <v>24</v>
      </c>
      <c r="G28" s="15"/>
      <c r="H28" s="15"/>
      <c r="I28" s="15" t="s">
        <v>8</v>
      </c>
      <c r="J28" s="10"/>
      <c r="K28" s="10"/>
      <c r="L28" s="10"/>
      <c r="M28" s="29" t="s">
        <v>24</v>
      </c>
      <c r="N28" s="10"/>
      <c r="O28" s="10"/>
      <c r="P28" s="32" t="s">
        <v>24</v>
      </c>
      <c r="Q28" s="10"/>
      <c r="R28" s="10"/>
      <c r="S28" s="10"/>
      <c r="T28" s="10"/>
      <c r="U28" s="10"/>
      <c r="Z28" t="s">
        <v>56</v>
      </c>
    </row>
    <row r="29" spans="1:26" ht="12.75">
      <c r="A29" s="14" t="s">
        <v>41</v>
      </c>
      <c r="B29" s="10"/>
      <c r="C29" s="14"/>
      <c r="D29" s="14"/>
      <c r="E29" s="14"/>
      <c r="F29" s="32" t="s">
        <v>36</v>
      </c>
      <c r="G29" s="10"/>
      <c r="H29" s="10"/>
      <c r="I29" s="10"/>
      <c r="J29" s="10"/>
      <c r="K29" s="10"/>
      <c r="L29" s="10"/>
      <c r="M29" s="29" t="s">
        <v>25</v>
      </c>
      <c r="N29" s="10"/>
      <c r="O29" s="10"/>
      <c r="P29" s="32" t="s">
        <v>25</v>
      </c>
      <c r="Q29" s="10"/>
      <c r="R29" s="10"/>
      <c r="S29" s="10"/>
      <c r="T29" s="10"/>
      <c r="U29" s="10"/>
      <c r="Z29" t="s">
        <v>25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2018-07-23T11:47:22Z</cp:lastPrinted>
  <dcterms:created xsi:type="dcterms:W3CDTF">2012-01-25T12:10:29Z</dcterms:created>
  <dcterms:modified xsi:type="dcterms:W3CDTF">2018-08-29T12:23:07Z</dcterms:modified>
  <cp:category/>
  <cp:version/>
  <cp:contentType/>
  <cp:contentStatus/>
</cp:coreProperties>
</file>